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HA-FILE-1\User\mswain\My Documents\"/>
    </mc:Choice>
  </mc:AlternateContent>
  <xr:revisionPtr revIDLastSave="0" documentId="13_ncr:1_{7B53ADAB-7421-4165-88AD-96420BC7C5F7}" xr6:coauthVersionLast="47" xr6:coauthVersionMax="47" xr10:uidLastSave="{00000000-0000-0000-0000-000000000000}"/>
  <bookViews>
    <workbookView xWindow="3840" yWindow="3840" windowWidth="21600" windowHeight="11400" xr2:uid="{5BBC5030-51C2-4649-9BDB-F1D4080267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1" l="1"/>
  <c r="H53" i="1" s="1"/>
  <c r="H54" i="1" s="1"/>
  <c r="F47" i="1"/>
  <c r="H47" i="1" s="1"/>
  <c r="H48" i="1" s="1"/>
  <c r="F41" i="1"/>
  <c r="H41" i="1" s="1"/>
  <c r="F34" i="1"/>
  <c r="H34" i="1" s="1"/>
  <c r="F27" i="1"/>
  <c r="H27" i="1" s="1"/>
  <c r="F20" i="1"/>
  <c r="H20" i="1" s="1"/>
  <c r="F40" i="1"/>
  <c r="H40" i="1" s="1"/>
  <c r="F33" i="1"/>
  <c r="H33" i="1" s="1"/>
  <c r="F26" i="1"/>
  <c r="H26" i="1" s="1"/>
  <c r="F19" i="1"/>
  <c r="H19" i="1" s="1"/>
  <c r="F18" i="1"/>
  <c r="H18" i="1" s="1"/>
  <c r="F17" i="1"/>
  <c r="H17" i="1" s="1"/>
  <c r="F16" i="1"/>
  <c r="H16" i="1" s="1"/>
  <c r="H35" i="1" l="1"/>
  <c r="H28" i="1"/>
  <c r="H21" i="1"/>
  <c r="H42" i="1"/>
  <c r="H57" i="1" l="1"/>
</calcChain>
</file>

<file path=xl/sharedStrings.xml><?xml version="1.0" encoding="utf-8"?>
<sst xmlns="http://schemas.openxmlformats.org/spreadsheetml/2006/main" count="110" uniqueCount="39">
  <si>
    <t>Unarmed Security Services RFP</t>
  </si>
  <si>
    <t xml:space="preserve">Company Name </t>
  </si>
  <si>
    <t>PLEASE NOTE:</t>
  </si>
  <si>
    <t>1.) Offeror must only submit pricing on this form.  The pricing submitted on this form will be effective for the duration of the contract.</t>
  </si>
  <si>
    <t>2.) This hourly pricing must take into consideration all resources required for the scope of services specified in this solicitation, including but not limited</t>
  </si>
  <si>
    <t>to:  personnel costs (including holidays), transportation costs, equipment costs, overhead and profit.</t>
  </si>
  <si>
    <t>Positions</t>
  </si>
  <si>
    <t>Sites</t>
  </si>
  <si>
    <t># of Hours</t>
  </si>
  <si>
    <t>Billable Work Hours</t>
  </si>
  <si>
    <t>Annual Hours</t>
  </si>
  <si>
    <t>Hourly Rate</t>
  </si>
  <si>
    <t>Annual Cost</t>
  </si>
  <si>
    <t xml:space="preserve">     Proposed Annual Cost for High Rise Buildings:          $</t>
  </si>
  <si>
    <t xml:space="preserve">Date </t>
  </si>
  <si>
    <t>Security Guard</t>
  </si>
  <si>
    <t xml:space="preserve">Security Guard </t>
  </si>
  <si>
    <t>Dosker Manor High Rise - 413 E. Muhammad Ali Blvd.</t>
  </si>
  <si>
    <t>Avenue Plaza High Rise - 400 South 8th Street</t>
  </si>
  <si>
    <t>St. Catherine Court High Rise - 1114 South 4th Street</t>
  </si>
  <si>
    <t>Will E. Seay Plaza High Rise - 4314 Bishop Lane</t>
  </si>
  <si>
    <t>Lourdes Hall High Rise - 735 Eastern Parkway</t>
  </si>
  <si>
    <t>United Building - 600 South 7th Street</t>
  </si>
  <si>
    <t>A</t>
  </si>
  <si>
    <t>B</t>
  </si>
  <si>
    <t>C</t>
  </si>
  <si>
    <t>24 per day</t>
  </si>
  <si>
    <t>8 per day</t>
  </si>
  <si>
    <t>16 per day</t>
  </si>
  <si>
    <t>9 per day</t>
  </si>
  <si>
    <t>168 hrs X 52 weeks</t>
  </si>
  <si>
    <t>56 hr X 52 weeks</t>
  </si>
  <si>
    <t>112 hrs X 52 weeks</t>
  </si>
  <si>
    <t>63 hrs X 52 weeks</t>
  </si>
  <si>
    <t xml:space="preserve">     TOTAL PROPOSED ANNUAL CONTRACT COST:</t>
  </si>
  <si>
    <t>Foot Patrol</t>
  </si>
  <si>
    <t>Relief Guard</t>
  </si>
  <si>
    <t>Foot Patrol/Relief</t>
  </si>
  <si>
    <t>ATTACHMENT B - PROPOSAL PRICE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</si>
</sst>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E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0" xfId="0" applyNumberFormat="1"/>
    <xf numFmtId="3" fontId="1" fillId="2" borderId="1" xfId="0" applyNumberFormat="1" applyFont="1" applyFill="1" applyBorder="1"/>
    <xf numFmtId="3" fontId="0" fillId="0" borderId="1" xfId="0" applyNumberFormat="1" applyBorder="1"/>
    <xf numFmtId="164" fontId="0" fillId="3" borderId="1" xfId="0" applyNumberFormat="1" applyFill="1" applyBorder="1"/>
    <xf numFmtId="164" fontId="2" fillId="4" borderId="2" xfId="0" applyNumberFormat="1" applyFont="1" applyFill="1" applyBorder="1" applyAlignment="1"/>
    <xf numFmtId="164" fontId="2" fillId="4" borderId="0" xfId="0" applyNumberFormat="1" applyFont="1" applyFill="1"/>
    <xf numFmtId="0" fontId="2" fillId="5" borderId="4" xfId="0" applyFont="1" applyFill="1" applyBorder="1" applyAlignment="1">
      <alignment vertical="center"/>
    </xf>
    <xf numFmtId="3" fontId="2" fillId="5" borderId="5" xfId="0" applyNumberFormat="1" applyFont="1" applyFill="1" applyBorder="1" applyAlignment="1">
      <alignment vertical="center"/>
    </xf>
    <xf numFmtId="164" fontId="2" fillId="5" borderId="5" xfId="0" applyNumberFormat="1" applyFont="1" applyFill="1" applyBorder="1" applyAlignment="1">
      <alignment vertical="center"/>
    </xf>
    <xf numFmtId="164" fontId="2" fillId="5" borderId="3" xfId="0" applyNumberFormat="1" applyFont="1" applyFill="1" applyBorder="1" applyAlignment="1">
      <alignment vertical="center"/>
    </xf>
    <xf numFmtId="0" fontId="3" fillId="0" borderId="0" xfId="0" applyFont="1"/>
    <xf numFmtId="165" fontId="3" fillId="0" borderId="0" xfId="0" applyNumberFormat="1" applyFont="1"/>
    <xf numFmtId="0" fontId="2" fillId="4" borderId="1" xfId="0" applyFont="1" applyFill="1" applyBorder="1" applyAlignment="1"/>
    <xf numFmtId="0" fontId="2" fillId="4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598BE-8203-4284-BE54-C826EB6528D4}">
  <sheetPr>
    <pageSetUpPr fitToPage="1"/>
  </sheetPr>
  <dimension ref="A1:H57"/>
  <sheetViews>
    <sheetView tabSelected="1" workbookViewId="0">
      <selection activeCell="B1" sqref="B1"/>
    </sheetView>
  </sheetViews>
  <sheetFormatPr defaultRowHeight="15" x14ac:dyDescent="0.25"/>
  <cols>
    <col min="1" max="1" width="4" customWidth="1"/>
    <col min="2" max="2" width="26.5703125" customWidth="1"/>
    <col min="3" max="3" width="17.5703125" customWidth="1"/>
    <col min="4" max="4" width="11.7109375" customWidth="1"/>
    <col min="5" max="5" width="17.7109375" customWidth="1"/>
    <col min="6" max="6" width="12" style="13" customWidth="1"/>
    <col min="7" max="7" width="12.85546875" style="2" customWidth="1"/>
    <col min="8" max="8" width="17.7109375" style="2" customWidth="1"/>
  </cols>
  <sheetData>
    <row r="1" spans="1:8" x14ac:dyDescent="0.25">
      <c r="B1" t="s">
        <v>38</v>
      </c>
    </row>
    <row r="2" spans="1:8" x14ac:dyDescent="0.25">
      <c r="B2" t="s">
        <v>0</v>
      </c>
    </row>
    <row r="5" spans="1:8" x14ac:dyDescent="0.25">
      <c r="B5" t="s">
        <v>1</v>
      </c>
      <c r="C5" s="23"/>
      <c r="F5" s="13" t="s">
        <v>14</v>
      </c>
      <c r="G5" s="24"/>
    </row>
    <row r="8" spans="1:8" x14ac:dyDescent="0.25">
      <c r="B8" t="s">
        <v>2</v>
      </c>
    </row>
    <row r="9" spans="1:8" x14ac:dyDescent="0.25">
      <c r="B9" t="s">
        <v>3</v>
      </c>
    </row>
    <row r="10" spans="1:8" x14ac:dyDescent="0.25">
      <c r="B10" t="s">
        <v>4</v>
      </c>
    </row>
    <row r="11" spans="1:8" x14ac:dyDescent="0.25">
      <c r="B11" t="s">
        <v>5</v>
      </c>
    </row>
    <row r="14" spans="1:8" x14ac:dyDescent="0.25">
      <c r="B14" s="25" t="s">
        <v>17</v>
      </c>
      <c r="C14" s="25"/>
    </row>
    <row r="15" spans="1:8" s="10" customFormat="1" x14ac:dyDescent="0.25">
      <c r="A15" s="7"/>
      <c r="B15" s="8" t="s">
        <v>6</v>
      </c>
      <c r="C15" s="8" t="s">
        <v>7</v>
      </c>
      <c r="D15" s="8" t="s">
        <v>8</v>
      </c>
      <c r="E15" s="8" t="s">
        <v>9</v>
      </c>
      <c r="F15" s="14" t="s">
        <v>10</v>
      </c>
      <c r="G15" s="9" t="s">
        <v>11</v>
      </c>
      <c r="H15" s="9" t="s">
        <v>12</v>
      </c>
    </row>
    <row r="16" spans="1:8" x14ac:dyDescent="0.25">
      <c r="A16" s="4">
        <v>1</v>
      </c>
      <c r="B16" s="1" t="s">
        <v>15</v>
      </c>
      <c r="C16" s="11" t="s">
        <v>23</v>
      </c>
      <c r="D16" s="1" t="s">
        <v>26</v>
      </c>
      <c r="E16" s="1" t="s">
        <v>30</v>
      </c>
      <c r="F16" s="15">
        <f>SUM(168*52)</f>
        <v>8736</v>
      </c>
      <c r="G16" s="16"/>
      <c r="H16" s="3">
        <f>SUM(F16*G16)</f>
        <v>0</v>
      </c>
    </row>
    <row r="17" spans="1:8" x14ac:dyDescent="0.25">
      <c r="A17" s="4">
        <v>2</v>
      </c>
      <c r="B17" s="1" t="s">
        <v>15</v>
      </c>
      <c r="C17" s="11" t="s">
        <v>24</v>
      </c>
      <c r="D17" s="1" t="s">
        <v>26</v>
      </c>
      <c r="E17" s="1" t="s">
        <v>30</v>
      </c>
      <c r="F17" s="15">
        <f t="shared" ref="F17:F19" si="0">SUM(168*52)</f>
        <v>8736</v>
      </c>
      <c r="G17" s="16"/>
      <c r="H17" s="3">
        <f t="shared" ref="H17:H20" si="1">SUM(F17*G17)</f>
        <v>0</v>
      </c>
    </row>
    <row r="18" spans="1:8" x14ac:dyDescent="0.25">
      <c r="A18" s="4">
        <v>3</v>
      </c>
      <c r="B18" s="1" t="s">
        <v>15</v>
      </c>
      <c r="C18" s="11" t="s">
        <v>25</v>
      </c>
      <c r="D18" s="1" t="s">
        <v>26</v>
      </c>
      <c r="E18" s="1" t="s">
        <v>30</v>
      </c>
      <c r="F18" s="15">
        <f t="shared" si="0"/>
        <v>8736</v>
      </c>
      <c r="G18" s="16"/>
      <c r="H18" s="3">
        <f t="shared" si="1"/>
        <v>0</v>
      </c>
    </row>
    <row r="19" spans="1:8" x14ac:dyDescent="0.25">
      <c r="A19" s="4">
        <v>4</v>
      </c>
      <c r="B19" s="1" t="s">
        <v>15</v>
      </c>
      <c r="C19" s="11" t="s">
        <v>35</v>
      </c>
      <c r="D19" s="1" t="s">
        <v>26</v>
      </c>
      <c r="E19" s="1" t="s">
        <v>30</v>
      </c>
      <c r="F19" s="15">
        <f t="shared" si="0"/>
        <v>8736</v>
      </c>
      <c r="G19" s="16"/>
      <c r="H19" s="3">
        <f t="shared" si="1"/>
        <v>0</v>
      </c>
    </row>
    <row r="20" spans="1:8" x14ac:dyDescent="0.25">
      <c r="A20" s="4">
        <v>5</v>
      </c>
      <c r="B20" s="1" t="s">
        <v>15</v>
      </c>
      <c r="C20" s="11" t="s">
        <v>36</v>
      </c>
      <c r="D20" s="1" t="s">
        <v>27</v>
      </c>
      <c r="E20" s="1" t="s">
        <v>31</v>
      </c>
      <c r="F20" s="15">
        <f>SUM(56*52)</f>
        <v>2912</v>
      </c>
      <c r="G20" s="16"/>
      <c r="H20" s="3">
        <f t="shared" si="1"/>
        <v>0</v>
      </c>
    </row>
    <row r="21" spans="1:8" x14ac:dyDescent="0.25">
      <c r="E21" s="26" t="s">
        <v>13</v>
      </c>
      <c r="F21" s="26"/>
      <c r="G21" s="26"/>
      <c r="H21" s="17">
        <f>SUM(H16:H20)</f>
        <v>0</v>
      </c>
    </row>
    <row r="24" spans="1:8" x14ac:dyDescent="0.25">
      <c r="B24" s="25" t="s">
        <v>18</v>
      </c>
      <c r="C24" s="25"/>
    </row>
    <row r="25" spans="1:8" s="10" customFormat="1" x14ac:dyDescent="0.25">
      <c r="A25" s="7"/>
      <c r="B25" s="8" t="s">
        <v>6</v>
      </c>
      <c r="C25" s="8" t="s">
        <v>7</v>
      </c>
      <c r="D25" s="8" t="s">
        <v>8</v>
      </c>
      <c r="E25" s="8" t="s">
        <v>9</v>
      </c>
      <c r="F25" s="14" t="s">
        <v>10</v>
      </c>
      <c r="G25" s="9" t="s">
        <v>11</v>
      </c>
      <c r="H25" s="9" t="s">
        <v>12</v>
      </c>
    </row>
    <row r="26" spans="1:8" s="6" customFormat="1" x14ac:dyDescent="0.25">
      <c r="A26" s="5">
        <v>1</v>
      </c>
      <c r="B26" s="1" t="s">
        <v>16</v>
      </c>
      <c r="C26" s="12"/>
      <c r="D26" s="1" t="s">
        <v>26</v>
      </c>
      <c r="E26" s="1" t="s">
        <v>30</v>
      </c>
      <c r="F26" s="15">
        <f>SUM(168*52)</f>
        <v>8736</v>
      </c>
      <c r="G26" s="16"/>
      <c r="H26" s="3">
        <f t="shared" ref="H26:H27" si="2">SUM(F26*G26)</f>
        <v>0</v>
      </c>
    </row>
    <row r="27" spans="1:8" s="6" customFormat="1" x14ac:dyDescent="0.25">
      <c r="A27" s="5">
        <v>2</v>
      </c>
      <c r="B27" s="1" t="s">
        <v>15</v>
      </c>
      <c r="C27" s="12" t="s">
        <v>37</v>
      </c>
      <c r="D27" s="1" t="s">
        <v>27</v>
      </c>
      <c r="E27" s="1" t="s">
        <v>31</v>
      </c>
      <c r="F27" s="15">
        <f>SUM(56*52)</f>
        <v>2912</v>
      </c>
      <c r="G27" s="16"/>
      <c r="H27" s="3">
        <f t="shared" si="2"/>
        <v>0</v>
      </c>
    </row>
    <row r="28" spans="1:8" x14ac:dyDescent="0.25">
      <c r="E28" s="26" t="s">
        <v>13</v>
      </c>
      <c r="F28" s="26"/>
      <c r="G28" s="26"/>
      <c r="H28" s="18">
        <f>SUM(H26:H27)</f>
        <v>0</v>
      </c>
    </row>
    <row r="31" spans="1:8" x14ac:dyDescent="0.25">
      <c r="B31" s="25" t="s">
        <v>19</v>
      </c>
      <c r="C31" s="25"/>
    </row>
    <row r="32" spans="1:8" s="10" customFormat="1" x14ac:dyDescent="0.25">
      <c r="A32" s="7"/>
      <c r="B32" s="8" t="s">
        <v>6</v>
      </c>
      <c r="C32" s="8" t="s">
        <v>7</v>
      </c>
      <c r="D32" s="8" t="s">
        <v>8</v>
      </c>
      <c r="E32" s="8" t="s">
        <v>9</v>
      </c>
      <c r="F32" s="14" t="s">
        <v>10</v>
      </c>
      <c r="G32" s="9" t="s">
        <v>11</v>
      </c>
      <c r="H32" s="9" t="s">
        <v>12</v>
      </c>
    </row>
    <row r="33" spans="1:8" x14ac:dyDescent="0.25">
      <c r="A33" s="4">
        <v>1</v>
      </c>
      <c r="B33" s="1" t="s">
        <v>15</v>
      </c>
      <c r="C33" s="11"/>
      <c r="D33" s="1" t="s">
        <v>26</v>
      </c>
      <c r="E33" s="1" t="s">
        <v>30</v>
      </c>
      <c r="F33" s="15">
        <f>SUM(168*52)</f>
        <v>8736</v>
      </c>
      <c r="G33" s="16"/>
      <c r="H33" s="3">
        <f t="shared" ref="H33:H34" si="3">SUM(F33*G33)</f>
        <v>0</v>
      </c>
    </row>
    <row r="34" spans="1:8" x14ac:dyDescent="0.25">
      <c r="A34" s="4">
        <v>2</v>
      </c>
      <c r="B34" s="1" t="s">
        <v>15</v>
      </c>
      <c r="C34" s="11" t="s">
        <v>37</v>
      </c>
      <c r="D34" s="1" t="s">
        <v>27</v>
      </c>
      <c r="E34" s="1" t="s">
        <v>31</v>
      </c>
      <c r="F34" s="15">
        <f>SUM(56*52)</f>
        <v>2912</v>
      </c>
      <c r="G34" s="16"/>
      <c r="H34" s="3">
        <f t="shared" si="3"/>
        <v>0</v>
      </c>
    </row>
    <row r="35" spans="1:8" x14ac:dyDescent="0.25">
      <c r="E35" s="26" t="s">
        <v>13</v>
      </c>
      <c r="F35" s="26"/>
      <c r="G35" s="26"/>
      <c r="H35" s="18">
        <f>SUM(H33:H34)</f>
        <v>0</v>
      </c>
    </row>
    <row r="38" spans="1:8" x14ac:dyDescent="0.25">
      <c r="B38" s="25" t="s">
        <v>20</v>
      </c>
      <c r="C38" s="25"/>
    </row>
    <row r="39" spans="1:8" s="10" customFormat="1" x14ac:dyDescent="0.25">
      <c r="A39" s="7"/>
      <c r="B39" s="8" t="s">
        <v>6</v>
      </c>
      <c r="C39" s="8" t="s">
        <v>7</v>
      </c>
      <c r="D39" s="8" t="s">
        <v>8</v>
      </c>
      <c r="E39" s="8" t="s">
        <v>9</v>
      </c>
      <c r="F39" s="14" t="s">
        <v>10</v>
      </c>
      <c r="G39" s="9" t="s">
        <v>11</v>
      </c>
      <c r="H39" s="9" t="s">
        <v>12</v>
      </c>
    </row>
    <row r="40" spans="1:8" x14ac:dyDescent="0.25">
      <c r="A40" s="4">
        <v>1</v>
      </c>
      <c r="B40" s="1" t="s">
        <v>15</v>
      </c>
      <c r="C40" s="11"/>
      <c r="D40" s="1" t="s">
        <v>26</v>
      </c>
      <c r="E40" s="1" t="s">
        <v>30</v>
      </c>
      <c r="F40" s="15">
        <f>SUM(168*52)</f>
        <v>8736</v>
      </c>
      <c r="G40" s="16"/>
      <c r="H40" s="3">
        <f t="shared" ref="H40:H41" si="4">SUM(F40*G40)</f>
        <v>0</v>
      </c>
    </row>
    <row r="41" spans="1:8" x14ac:dyDescent="0.25">
      <c r="A41" s="4">
        <v>2</v>
      </c>
      <c r="B41" s="1" t="s">
        <v>15</v>
      </c>
      <c r="C41" s="11" t="s">
        <v>37</v>
      </c>
      <c r="D41" s="1" t="s">
        <v>27</v>
      </c>
      <c r="E41" s="1" t="s">
        <v>31</v>
      </c>
      <c r="F41" s="15">
        <f>SUM(56*52)</f>
        <v>2912</v>
      </c>
      <c r="G41" s="16"/>
      <c r="H41" s="3">
        <f t="shared" si="4"/>
        <v>0</v>
      </c>
    </row>
    <row r="42" spans="1:8" x14ac:dyDescent="0.25">
      <c r="E42" s="26" t="s">
        <v>13</v>
      </c>
      <c r="F42" s="26"/>
      <c r="G42" s="26"/>
      <c r="H42" s="18">
        <f>SUM(H40:H41)</f>
        <v>0</v>
      </c>
    </row>
    <row r="45" spans="1:8" x14ac:dyDescent="0.25">
      <c r="B45" s="25" t="s">
        <v>21</v>
      </c>
      <c r="C45" s="25"/>
    </row>
    <row r="46" spans="1:8" s="10" customFormat="1" x14ac:dyDescent="0.25">
      <c r="A46" s="7"/>
      <c r="B46" s="8" t="s">
        <v>6</v>
      </c>
      <c r="C46" s="8" t="s">
        <v>7</v>
      </c>
      <c r="D46" s="8" t="s">
        <v>8</v>
      </c>
      <c r="E46" s="8" t="s">
        <v>9</v>
      </c>
      <c r="F46" s="14" t="s">
        <v>10</v>
      </c>
      <c r="G46" s="9" t="s">
        <v>11</v>
      </c>
      <c r="H46" s="9" t="s">
        <v>12</v>
      </c>
    </row>
    <row r="47" spans="1:8" x14ac:dyDescent="0.25">
      <c r="A47" s="4">
        <v>1</v>
      </c>
      <c r="B47" s="1" t="s">
        <v>15</v>
      </c>
      <c r="C47" s="11"/>
      <c r="D47" s="1" t="s">
        <v>28</v>
      </c>
      <c r="E47" s="1" t="s">
        <v>32</v>
      </c>
      <c r="F47" s="15">
        <f>SUM(112*52)</f>
        <v>5824</v>
      </c>
      <c r="G47" s="16"/>
      <c r="H47" s="3">
        <f>SUM(F47*G47)</f>
        <v>0</v>
      </c>
    </row>
    <row r="48" spans="1:8" x14ac:dyDescent="0.25">
      <c r="E48" s="26" t="s">
        <v>13</v>
      </c>
      <c r="F48" s="26"/>
      <c r="G48" s="26"/>
      <c r="H48" s="18">
        <f>SUM(H47:H47)</f>
        <v>0</v>
      </c>
    </row>
    <row r="51" spans="1:8" x14ac:dyDescent="0.25">
      <c r="B51" s="25" t="s">
        <v>22</v>
      </c>
      <c r="C51" s="25"/>
    </row>
    <row r="52" spans="1:8" s="10" customFormat="1" x14ac:dyDescent="0.25">
      <c r="A52" s="7"/>
      <c r="B52" s="8" t="s">
        <v>6</v>
      </c>
      <c r="C52" s="8" t="s">
        <v>7</v>
      </c>
      <c r="D52" s="8" t="s">
        <v>8</v>
      </c>
      <c r="E52" s="8" t="s">
        <v>9</v>
      </c>
      <c r="F52" s="14" t="s">
        <v>10</v>
      </c>
      <c r="G52" s="9" t="s">
        <v>11</v>
      </c>
      <c r="H52" s="9" t="s">
        <v>12</v>
      </c>
    </row>
    <row r="53" spans="1:8" x14ac:dyDescent="0.25">
      <c r="A53" s="4">
        <v>1</v>
      </c>
      <c r="B53" s="1" t="s">
        <v>15</v>
      </c>
      <c r="C53" s="11"/>
      <c r="D53" s="1" t="s">
        <v>29</v>
      </c>
      <c r="E53" s="1" t="s">
        <v>33</v>
      </c>
      <c r="F53" s="15">
        <f>SUM(63*52)</f>
        <v>3276</v>
      </c>
      <c r="G53" s="16"/>
      <c r="H53" s="3">
        <f>SUM(F53*G53)</f>
        <v>0</v>
      </c>
    </row>
    <row r="54" spans="1:8" x14ac:dyDescent="0.25">
      <c r="E54" s="26" t="s">
        <v>13</v>
      </c>
      <c r="F54" s="26"/>
      <c r="G54" s="26"/>
      <c r="H54" s="18">
        <f>SUM(H53:H53)</f>
        <v>0</v>
      </c>
    </row>
    <row r="57" spans="1:8" ht="18" customHeight="1" x14ac:dyDescent="0.25">
      <c r="E57" s="19" t="s">
        <v>34</v>
      </c>
      <c r="F57" s="20"/>
      <c r="G57" s="21"/>
      <c r="H57" s="22">
        <f>SUM(H21,H28,H35,H42,H48,H54)</f>
        <v>0</v>
      </c>
    </row>
  </sheetData>
  <mergeCells count="12">
    <mergeCell ref="E54:G54"/>
    <mergeCell ref="E35:G35"/>
    <mergeCell ref="B38:C38"/>
    <mergeCell ref="E42:G42"/>
    <mergeCell ref="B45:C45"/>
    <mergeCell ref="E48:G48"/>
    <mergeCell ref="B51:C51"/>
    <mergeCell ref="B14:C14"/>
    <mergeCell ref="E21:G21"/>
    <mergeCell ref="B24:C24"/>
    <mergeCell ref="E28:G28"/>
    <mergeCell ref="B31:C31"/>
  </mergeCells>
  <pageMargins left="0.2" right="0.2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Vickie Greathouse</dc:creator>
  <cp:lastModifiedBy>Matthew Swain</cp:lastModifiedBy>
  <cp:lastPrinted>2022-06-13T14:02:06Z</cp:lastPrinted>
  <dcterms:created xsi:type="dcterms:W3CDTF">2022-06-13T12:49:21Z</dcterms:created>
  <dcterms:modified xsi:type="dcterms:W3CDTF">2022-06-13T18:54:16Z</dcterms:modified>
</cp:coreProperties>
</file>